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HK I, 2023-2024\TKB sau ĐKH lần 2\"/>
    </mc:Choice>
  </mc:AlternateContent>
  <bookViews>
    <workbookView xWindow="0" yWindow="0" windowWidth="21600" windowHeight="9630"/>
  </bookViews>
  <sheets>
    <sheet name="DS LOP HUY" sheetId="1" r:id="rId1"/>
  </sheets>
  <definedNames>
    <definedName name="_xlnm._FilterDatabase" localSheetId="0" hidden="1">'DS LOP HUY'!$A$11:$AC$11</definedName>
    <definedName name="_xlnm.Print_Area" localSheetId="0">'DS LOP HUY'!$A$1:$AA$25</definedName>
    <definedName name="_xlnm.Print_Titles" localSheetId="0">'DS LOP HUY'!$11:$11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Q20" i="1"/>
  <c r="I20" i="1"/>
  <c r="I17" i="1"/>
  <c r="I16" i="1"/>
  <c r="I13" i="1"/>
</calcChain>
</file>

<file path=xl/sharedStrings.xml><?xml version="1.0" encoding="utf-8"?>
<sst xmlns="http://schemas.openxmlformats.org/spreadsheetml/2006/main" count="225" uniqueCount="160">
  <si>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</si>
  <si>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</si>
  <si>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</si>
  <si>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</si>
  <si>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DANH SÁCH LỚP HỌC PHẦN HỦY DO KHÔNG ĐỦ SĨ SỐ TỐI THIỂU SAU ĐĂNG KÝ HỌC LẦN 2 HỌC KỲ I - NĂM HỌC 2023-2024</t>
  </si>
  <si>
    <t>Thời gian học:</t>
  </si>
  <si>
    <t>Các khóa QH-2020-E, QH-2021-E: Từ ngày 05/09/2023 đến hết ngày 23/12/2023</t>
  </si>
  <si>
    <t>Khóa QH-2022-E: Từ ngày 05/09 đến hết ngày 28/11, nghỉ học chuyên môn để tham gia học QPAN &amp; GDTC từ ngày 29/11/2023 đến hết ngày 07/01/2024, quay trở lại học từ ngày 08/01/2024 đến hết ngày 03/02/2024</t>
  </si>
  <si>
    <t>Khóa QH-2023-E: Từ ngày 11/09/2023 đến hết ngày 23/12/2023</t>
  </si>
  <si>
    <t>Ghi chú: Học phần có đuôi "-E", in đậm và nghiêng là học phần giảng dạy bằng Tiếng Anh</t>
  </si>
  <si>
    <t>STT</t>
  </si>
  <si>
    <t>Học phần</t>
  </si>
  <si>
    <t>Mã học phần</t>
  </si>
  <si>
    <t>HP tiên quyết</t>
  </si>
  <si>
    <t>Mã lớp học phần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</si>
  <si>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</si>
  <si>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</si>
  <si>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</si>
  <si>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</si>
  <si>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</si>
  <si>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</si>
  <si>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</si>
  <si>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</si>
  <si>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</si>
  <si>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</si>
  <si>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</si>
  <si>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</si>
  <si>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</si>
  <si>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</si>
  <si>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</si>
  <si>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</si>
  <si>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</si>
  <si>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</si>
  <si>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</si>
  <si>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</si>
  <si>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</si>
  <si>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</si>
  <si>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Chính sách công*</t>
  </si>
  <si>
    <t>INE3023-E</t>
  </si>
  <si>
    <t>FIB2002</t>
  </si>
  <si>
    <t>INE3023-E 2</t>
  </si>
  <si>
    <t>QH-2020-E</t>
  </si>
  <si>
    <t>KTPT CLC 3
KTPT CLC 4</t>
  </si>
  <si>
    <t>Chiều</t>
  </si>
  <si>
    <t>10-12</t>
  </si>
  <si>
    <t>604E5</t>
  </si>
  <si>
    <t>Từ ngày 05/09/2023 đến hết ngày 23/12/2023</t>
  </si>
  <si>
    <t>TS. Lê Duy Anh, TS Trương Thu Hà</t>
  </si>
  <si>
    <t>Trường Đại học Kinh tế - ĐHQGHN</t>
  </si>
  <si>
    <t>977260890; '0981421978</t>
  </si>
  <si>
    <t>leduyanh@vnu.edu.vn; haoctober12@gmail.com</t>
  </si>
  <si>
    <t>Khoa KTPT</t>
  </si>
  <si>
    <t>Hành vi người tiêu dùng *</t>
  </si>
  <si>
    <t>BSA3013-E *</t>
  </si>
  <si>
    <t>BSA3013-E * 3</t>
  </si>
  <si>
    <t>QTKD CLC 3</t>
  </si>
  <si>
    <t>Sáng</t>
  </si>
  <si>
    <t>1-3</t>
  </si>
  <si>
    <t>605E5</t>
  </si>
  <si>
    <t>TS. Nguyễn Thị Phi Nga</t>
  </si>
  <si>
    <t>ThS. Lê Thanh Hương</t>
  </si>
  <si>
    <t>Viện QTKD - Trường Đại học Kinh tế - ĐHQGHN</t>
  </si>
  <si>
    <t>0994733271
0942369699</t>
  </si>
  <si>
    <t>ngantp@vnu.edu.vn
lethanhhuong.vnu@gmail.com</t>
  </si>
  <si>
    <t>Viện QTKD</t>
  </si>
  <si>
    <t>Kế toán công</t>
  </si>
  <si>
    <t>FIB3119</t>
  </si>
  <si>
    <t>BSA2001/BSA2001-E</t>
  </si>
  <si>
    <t>FIB3119 4</t>
  </si>
  <si>
    <t>Kế toán CLC 4</t>
  </si>
  <si>
    <t>603E5</t>
  </si>
  <si>
    <t>TS. Vũ Thúy Hà</t>
  </si>
  <si>
    <t>Khoa KTKT</t>
  </si>
  <si>
    <t>0983830604</t>
  </si>
  <si>
    <t>vuthuyhakt@gmail.com</t>
  </si>
  <si>
    <t>Kế toán ngân hàng thương mại</t>
  </si>
  <si>
    <t>FIB3037</t>
  </si>
  <si>
    <t>FIB2001, BSA2001-E</t>
  </si>
  <si>
    <t>FIB3037 3</t>
  </si>
  <si>
    <t>Kế toán CLC 3</t>
  </si>
  <si>
    <t>TS. Nguyễn Thị Hải Hà
TS. Đỗ Kiều Oanh</t>
  </si>
  <si>
    <t>Ths. Lại Thị Minh Trang</t>
  </si>
  <si>
    <t>0983661749</t>
  </si>
  <si>
    <t xml:space="preserve">haphong7980@yahoo.com </t>
  </si>
  <si>
    <t>Quản lý nợ nước ngoài</t>
  </si>
  <si>
    <t>INE3025</t>
  </si>
  <si>
    <t>INE1051/INE1151**</t>
  </si>
  <si>
    <t>INE3025 4</t>
  </si>
  <si>
    <t>KTQT CLC 6
KTQT CLC 7</t>
  </si>
  <si>
    <t>TS. Trương Quang Hoàn; TS. Phạm Thu Phương</t>
  </si>
  <si>
    <t>ThS. Vũ Thiện Bách</t>
  </si>
  <si>
    <t>Khoa KT&amp;KDQT</t>
  </si>
  <si>
    <t>0336655699
0904322545
0918688166</t>
  </si>
  <si>
    <t xml:space="preserve"> 'quanghoan2310@gmail.com
phuong25@hgmail.com
vuthienbach@vnu.edu.vn</t>
  </si>
  <si>
    <t>Quản trị nguồn nhân lực *</t>
  </si>
  <si>
    <t>BSA2006-E *</t>
  </si>
  <si>
    <t>BSA2004-E *</t>
  </si>
  <si>
    <t>BSA2006-E * 4</t>
  </si>
  <si>
    <t>QH-2021-E</t>
  </si>
  <si>
    <t>QTKD CLC 5</t>
  </si>
  <si>
    <t>205HTM</t>
  </si>
  <si>
    <t>TS. Bùi Hải Cự
ThS. Trần Thị Nhung</t>
  </si>
  <si>
    <t xml:space="preserve">0919292588
0908389043
</t>
  </si>
  <si>
    <t>bpvietanh@gmail.com
nhungtran@vnu.edu.vn</t>
  </si>
  <si>
    <t>Quản trị thương hiệu</t>
  </si>
  <si>
    <t>BSA4016</t>
  </si>
  <si>
    <t>BSA2002/BSA2002-E *</t>
  </si>
  <si>
    <t>BSA4016 5</t>
  </si>
  <si>
    <t>4-6</t>
  </si>
  <si>
    <t>0994733271</t>
  </si>
  <si>
    <t>ngantp@vnu.edu.vn</t>
  </si>
  <si>
    <t>Tài chính trong mua bán và sáp nhập doanh nghiệp</t>
  </si>
  <si>
    <t>FIB2038</t>
  </si>
  <si>
    <t>BSA2018/BSA2018-E</t>
  </si>
  <si>
    <t>FIB2038 3</t>
  </si>
  <si>
    <t>TCNH CLC 2</t>
  </si>
  <si>
    <t>7-9</t>
  </si>
  <si>
    <t>601E5</t>
  </si>
  <si>
    <t>TS. Nguyễn Thị Nhung</t>
  </si>
  <si>
    <t>ThS. Nguyễn Tiến Chương</t>
  </si>
  <si>
    <t>ĐHKT</t>
  </si>
  <si>
    <t>0962896668</t>
  </si>
  <si>
    <t>nguyenthinhung.1684@gmail.com</t>
  </si>
  <si>
    <t>Khoa TCNH</t>
  </si>
  <si>
    <t>Vận tải và bảo hiểm trong ngoại thương</t>
  </si>
  <si>
    <t>INE3105</t>
  </si>
  <si>
    <t>INE3105 2</t>
  </si>
  <si>
    <t>602E5</t>
  </si>
  <si>
    <t>TS Nguyễn Lan Anh</t>
  </si>
  <si>
    <t>TS Nguyễn Thị Như Ái</t>
  </si>
  <si>
    <t>0972699555
0919997988</t>
  </si>
  <si>
    <t>anhnl@vnu.edu.vn
nguyenthinhuai@vnu.edu.vn</t>
  </si>
  <si>
    <t>Quản trị chuỗi cung ứng</t>
  </si>
  <si>
    <t>INE3081</t>
  </si>
  <si>
    <t>INE1051 hoặc INE1151 **</t>
  </si>
  <si>
    <t>INE3081 1</t>
  </si>
  <si>
    <t>KTQT CLC 3</t>
  </si>
  <si>
    <t>701E5</t>
  </si>
  <si>
    <t>TS. Phạm Văn Kiệm
ThS. Vũ Phương Thảo</t>
  </si>
  <si>
    <t>ThS. Vũ Lê Thuỳ Trang</t>
  </si>
  <si>
    <t>kiem.pv@tmu.edu.vn</t>
  </si>
  <si>
    <t>Mở bổ sung</t>
  </si>
  <si>
    <t>Quản trị công nghệ***</t>
  </si>
  <si>
    <t>BSA3070</t>
  </si>
  <si>
    <t>BSA4014</t>
  </si>
  <si>
    <t>BSA3070 1</t>
  </si>
  <si>
    <t>QTKD CLC 2</t>
  </si>
  <si>
    <t>704E5</t>
  </si>
  <si>
    <t>PGS.TS Nguyễn Đăng Minh
TS. Nguyễn Đăng Toản</t>
  </si>
  <si>
    <t xml:space="preserve"> 0972961050
 0945277336</t>
  </si>
  <si>
    <t xml:space="preserve">dangminhck@gmail.com
nguyendangtoan1984@gmail.com </t>
  </si>
  <si>
    <t>Marketing điện tử</t>
  </si>
  <si>
    <t>BSA3115</t>
  </si>
  <si>
    <t>BSA3115 2</t>
  </si>
  <si>
    <t>TS. Vũ Thị Thu Hà</t>
  </si>
  <si>
    <t>Học viện Ngân hàng</t>
  </si>
  <si>
    <t>0983718424</t>
  </si>
  <si>
    <t>Havth@hvnh.edu.vn</t>
  </si>
  <si>
    <t>Phụ lục 2</t>
  </si>
  <si>
    <t>(Kèm theo Thông báo số                3513                 /TB-ĐHKT ngày         25             tháng 9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</si>
</sst>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20"/>
      <name val="Times New Roman"/>
      <family val="1"/>
      <charset val="163"/>
    </font>
    <font>
      <i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b/>
      <sz val="14"/>
      <name val="Times New Roman"/>
      <family val="1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b/>
      <i/>
      <sz val="11"/>
      <color theme="1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i/>
      <sz val="10"/>
      <name val="Arial"/>
      <family val="2"/>
    </font>
    <font>
      <b/>
      <i/>
      <sz val="10"/>
      <name val="Times New Roman"/>
      <family val="1"/>
      <charset val="163"/>
    </font>
    <font>
      <b/>
      <i/>
      <sz val="11"/>
      <color rgb="FF000000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5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15" fillId="0" borderId="1" xfId="0" quotePrefix="1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quotePrefix="1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wrapText="1"/>
    </xf>
    <xf numFmtId="11" fontId="13" fillId="0" borderId="1" xfId="0" quotePrefix="1" applyNumberFormat="1" applyFont="1" applyFill="1" applyBorder="1" applyAlignment="1">
      <alignment horizontal="center" wrapText="1"/>
    </xf>
    <xf numFmtId="0" fontId="13" fillId="0" borderId="1" xfId="0" quotePrefix="1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NumberFormat="1" applyFont="1" applyFill="1" applyAlignment="1">
      <alignment horizontal="center" wrapText="1"/>
    </xf>
    <xf numFmtId="49" fontId="21" fillId="0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293035</xdr:colOff>
      <xdr:row>2</xdr:row>
      <xdr:rowOff>26894</xdr:rowOff>
    </xdr:from>
    <xdr:to>
      <xdr:col>1</xdr:col>
      <xdr:colOff>1540810</xdr:colOff>
      <xdr:row>2</xdr:row>
      <xdr:rowOff>26894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4510" y="426944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132484</xdr:colOff>
      <xdr:row>2</xdr:row>
      <xdr:rowOff>47624</xdr:rowOff>
    </xdr:from>
    <xdr:to>
      <xdr:col>24</xdr:col>
      <xdr:colOff>1075459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5525750" y="447674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tabSelected="1" zoomScale="70" zoomScaleNormal="70" zoomScaleSheetLayoutView="70" workbookViewId="0">
      <pane xSplit="6" ySplit="11" topLeftCell="G12" activePane="bottomRight" state="frozen"/>
      <selection pane="topRight" activeCell="G1" sqref="G1"/>
      <selection pane="bottomLeft" activeCell="A10" sqref="A10"/>
      <selection pane="bottomRight" activeCell="O14" sqref="O14"/>
    </sheetView>
  </sheetViews>
  <sheetFormatPr defaultRowHeight="35.1" customHeight="1" x14ac:dyDescent="0.2"/>
  <cols>
    <col min="1" max="1" width="5.5703125" style="62" customWidth="1"/>
    <col min="2" max="2" width="29" style="63" customWidth="1"/>
    <col min="3" max="3" width="11.42578125" style="56" customWidth="1"/>
    <col min="4" max="4" width="10.42578125" style="56" customWidth="1"/>
    <col min="5" max="5" width="14.140625" style="56" customWidth="1"/>
    <col min="6" max="6" width="4.7109375" style="62" customWidth="1"/>
    <col min="7" max="7" width="11.5703125" style="63" customWidth="1"/>
    <col min="8" max="8" width="15.5703125" style="63" customWidth="1"/>
    <col min="9" max="9" width="9.5703125" style="63" hidden="1" customWidth="1"/>
    <col min="10" max="10" width="9.140625" style="63" hidden="1" customWidth="1"/>
    <col min="11" max="11" width="11.28515625" style="64" customWidth="1"/>
    <col min="12" max="12" width="8.42578125" style="64" customWidth="1"/>
    <col min="13" max="13" width="10.140625" style="65" customWidth="1"/>
    <col min="14" max="14" width="14.5703125" style="64" customWidth="1"/>
    <col min="15" max="15" width="46.140625" style="56" customWidth="1"/>
    <col min="16" max="16" width="7" style="66" customWidth="1"/>
    <col min="17" max="18" width="6.28515625" style="66" customWidth="1"/>
    <col min="19" max="19" width="6.28515625" style="63" customWidth="1"/>
    <col min="20" max="20" width="11.42578125" style="63" hidden="1" customWidth="1"/>
    <col min="21" max="21" width="23.5703125" style="63" customWidth="1"/>
    <col min="22" max="22" width="12.28515625" style="63" customWidth="1"/>
    <col min="23" max="23" width="19.140625" style="63" hidden="1" customWidth="1"/>
    <col min="24" max="24" width="12.5703125" style="63" hidden="1" customWidth="1"/>
    <col min="25" max="25" width="20.28515625" style="63" hidden="1" customWidth="1"/>
    <col min="26" max="26" width="12.28515625" style="67" customWidth="1"/>
    <col min="27" max="27" width="21.140625" style="56" customWidth="1"/>
    <col min="28" max="28" width="18.85546875" style="55" bestFit="1" customWidth="1"/>
    <col min="29" max="16384" width="9.140625" style="56"/>
  </cols>
  <sheetData>
    <row r="1" spans="1:28" s="10" customFormat="1" ht="15.75" customHeight="1" x14ac:dyDescent="0.2">
      <c r="A1" s="69" t="s">
        <v>0</v>
      </c>
      <c r="B1" s="69"/>
      <c r="C1" s="1"/>
      <c r="D1" s="1"/>
      <c r="E1" s="1"/>
      <c r="F1" s="1"/>
      <c r="G1" s="1"/>
      <c r="H1" s="1"/>
      <c r="I1" s="2"/>
      <c r="J1" s="3"/>
      <c r="K1" s="4"/>
      <c r="L1" s="4"/>
      <c r="M1" s="5"/>
      <c r="N1" s="6"/>
      <c r="O1" s="7"/>
      <c r="P1" s="2"/>
      <c r="Q1" s="2"/>
      <c r="R1" s="2"/>
      <c r="S1" s="2"/>
      <c r="T1" s="2"/>
      <c r="U1" s="2"/>
      <c r="V1" s="2"/>
      <c r="W1" s="8"/>
      <c r="X1" s="7"/>
      <c r="Y1" s="2" t="s">
        <v>1</v>
      </c>
      <c r="Z1" s="7"/>
      <c r="AA1" s="7"/>
      <c r="AB1" s="9"/>
    </row>
    <row r="2" spans="1:28" s="10" customFormat="1" ht="15.75" customHeight="1" x14ac:dyDescent="0.2">
      <c r="A2" s="70" t="s">
        <v>2</v>
      </c>
      <c r="B2" s="70"/>
      <c r="C2" s="1"/>
      <c r="D2" s="1"/>
      <c r="E2" s="1"/>
      <c r="F2" s="1"/>
      <c r="G2" s="1"/>
      <c r="H2" s="1"/>
      <c r="I2" s="2"/>
      <c r="J2" s="3"/>
      <c r="K2" s="4"/>
      <c r="L2" s="4"/>
      <c r="M2" s="5"/>
      <c r="N2" s="6"/>
      <c r="O2" s="7"/>
      <c r="P2" s="2"/>
      <c r="Q2" s="2"/>
      <c r="R2" s="2"/>
      <c r="S2" s="2"/>
      <c r="T2" s="2"/>
      <c r="U2" s="2"/>
      <c r="V2" s="2"/>
      <c r="W2" s="8"/>
      <c r="X2" s="7"/>
      <c r="Y2" s="2" t="s">
        <v>3</v>
      </c>
      <c r="Z2" s="7"/>
      <c r="AA2" s="11" t="s">
        <v>158</v>
      </c>
      <c r="AB2" s="9"/>
    </row>
    <row r="3" spans="1:28" s="10" customFormat="1" ht="20.100000000000001" customHeight="1" x14ac:dyDescent="0.2">
      <c r="A3" s="1"/>
      <c r="B3" s="8"/>
      <c r="C3" s="1"/>
      <c r="D3" s="1"/>
      <c r="E3" s="1"/>
      <c r="F3" s="1"/>
      <c r="G3" s="1"/>
      <c r="H3" s="1"/>
      <c r="I3" s="2"/>
      <c r="J3" s="1"/>
      <c r="K3" s="12"/>
      <c r="L3" s="12"/>
      <c r="M3" s="13"/>
      <c r="N3" s="12"/>
      <c r="O3" s="14"/>
      <c r="P3" s="1"/>
      <c r="Q3" s="2"/>
      <c r="R3" s="2"/>
      <c r="S3" s="2"/>
      <c r="T3" s="2"/>
      <c r="U3" s="1"/>
      <c r="V3" s="1"/>
      <c r="W3" s="14"/>
      <c r="X3" s="14"/>
      <c r="Y3" s="14"/>
      <c r="Z3" s="14"/>
      <c r="AA3" s="14"/>
      <c r="AB3" s="9"/>
    </row>
    <row r="4" spans="1:28" s="16" customFormat="1" ht="27.75" customHeight="1" x14ac:dyDescent="0.2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2"/>
      <c r="S4" s="71"/>
      <c r="T4" s="71"/>
      <c r="U4" s="71"/>
      <c r="V4" s="71"/>
      <c r="W4" s="71"/>
      <c r="X4" s="71"/>
      <c r="Y4" s="71"/>
      <c r="Z4" s="71"/>
      <c r="AA4" s="71"/>
      <c r="AB4" s="15"/>
    </row>
    <row r="5" spans="1:28" s="16" customFormat="1" ht="27.75" customHeight="1" x14ac:dyDescent="0.2">
      <c r="A5" s="73" t="s">
        <v>159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 s="73"/>
      <c r="T5" s="73"/>
      <c r="U5" s="73"/>
      <c r="V5" s="73"/>
      <c r="W5" s="73"/>
      <c r="X5" s="73"/>
      <c r="Y5" s="73"/>
      <c r="Z5" s="73"/>
      <c r="AA5" s="73"/>
      <c r="AB5" s="15"/>
    </row>
    <row r="6" spans="1:28" s="16" customFormat="1" ht="27.75" customHeight="1" x14ac:dyDescent="0.2">
      <c r="A6" s="75" t="s">
        <v>5</v>
      </c>
      <c r="B6" s="75"/>
      <c r="C6" s="17" t="s">
        <v>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5"/>
    </row>
    <row r="7" spans="1:28" s="16" customFormat="1" ht="27.75" customHeight="1" x14ac:dyDescent="0.2">
      <c r="A7" s="18"/>
      <c r="B7" s="18"/>
      <c r="C7" s="17" t="s">
        <v>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5"/>
    </row>
    <row r="8" spans="1:28" s="16" customFormat="1" ht="27.75" customHeight="1" x14ac:dyDescent="0.2">
      <c r="A8" s="18"/>
      <c r="B8" s="18"/>
      <c r="C8" s="17" t="s">
        <v>8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5"/>
    </row>
    <row r="9" spans="1:28" s="19" customFormat="1" ht="26.25" customHeight="1" x14ac:dyDescent="0.2"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1"/>
      <c r="Q9" s="21"/>
      <c r="R9" s="23"/>
      <c r="S9" s="21"/>
      <c r="T9" s="21"/>
      <c r="U9" s="21"/>
      <c r="V9" s="21"/>
      <c r="W9" s="21"/>
      <c r="X9" s="21"/>
      <c r="Y9" s="21"/>
      <c r="Z9" s="21"/>
      <c r="AA9" s="21"/>
      <c r="AB9" s="24"/>
    </row>
    <row r="10" spans="1:28" s="10" customFormat="1" ht="8.25" customHeight="1" x14ac:dyDescent="0.2">
      <c r="A10" s="1"/>
      <c r="B10" s="8"/>
      <c r="C10" s="1"/>
      <c r="D10" s="1"/>
      <c r="E10" s="1"/>
      <c r="F10" s="1"/>
      <c r="G10" s="1"/>
      <c r="H10" s="1"/>
      <c r="I10" s="2"/>
      <c r="J10" s="1"/>
      <c r="K10" s="12"/>
      <c r="L10" s="12"/>
      <c r="M10" s="13"/>
      <c r="N10" s="12"/>
      <c r="O10" s="1"/>
      <c r="P10" s="1"/>
      <c r="Q10" s="2"/>
      <c r="R10" s="2"/>
      <c r="S10" s="2"/>
      <c r="T10" s="2"/>
      <c r="U10" s="1"/>
      <c r="V10" s="1"/>
      <c r="W10" s="8"/>
      <c r="X10" s="8"/>
      <c r="Y10" s="25"/>
      <c r="Z10" s="26"/>
      <c r="AA10" s="1"/>
      <c r="AB10" s="9"/>
    </row>
    <row r="11" spans="1:28" s="30" customFormat="1" ht="62.25" customHeight="1" x14ac:dyDescent="0.2">
      <c r="A11" s="27" t="s">
        <v>10</v>
      </c>
      <c r="B11" s="27" t="s">
        <v>11</v>
      </c>
      <c r="C11" s="27" t="s">
        <v>12</v>
      </c>
      <c r="D11" s="27" t="s">
        <v>13</v>
      </c>
      <c r="E11" s="27" t="s">
        <v>14</v>
      </c>
      <c r="F11" s="27" t="s">
        <v>15</v>
      </c>
      <c r="G11" s="27" t="s">
        <v>16</v>
      </c>
      <c r="H11" s="27" t="s">
        <v>17</v>
      </c>
      <c r="I11" s="27" t="s">
        <v>18</v>
      </c>
      <c r="J11" s="27" t="s">
        <v>19</v>
      </c>
      <c r="K11" s="28" t="s">
        <v>20</v>
      </c>
      <c r="L11" s="28" t="s">
        <v>21</v>
      </c>
      <c r="M11" s="29" t="s">
        <v>22</v>
      </c>
      <c r="N11" s="28" t="s">
        <v>23</v>
      </c>
      <c r="O11" s="29" t="s">
        <v>24</v>
      </c>
      <c r="P11" s="27" t="s">
        <v>25</v>
      </c>
      <c r="Q11" s="27" t="s">
        <v>26</v>
      </c>
      <c r="R11" s="27" t="s">
        <v>27</v>
      </c>
      <c r="S11" s="27" t="s">
        <v>28</v>
      </c>
      <c r="T11" s="27" t="s">
        <v>29</v>
      </c>
      <c r="U11" s="27" t="s">
        <v>30</v>
      </c>
      <c r="V11" s="27" t="s">
        <v>31</v>
      </c>
      <c r="W11" s="27" t="s">
        <v>32</v>
      </c>
      <c r="X11" s="29" t="s">
        <v>33</v>
      </c>
      <c r="Y11" s="29" t="s">
        <v>34</v>
      </c>
      <c r="Z11" s="29" t="s">
        <v>35</v>
      </c>
      <c r="AA11" s="29" t="s">
        <v>36</v>
      </c>
    </row>
    <row r="12" spans="1:28" s="44" customFormat="1" ht="60" customHeight="1" x14ac:dyDescent="0.25">
      <c r="A12" s="31">
        <v>1</v>
      </c>
      <c r="B12" s="32" t="s">
        <v>37</v>
      </c>
      <c r="C12" s="32" t="s">
        <v>38</v>
      </c>
      <c r="D12" s="33" t="s">
        <v>39</v>
      </c>
      <c r="E12" s="32" t="s">
        <v>40</v>
      </c>
      <c r="F12" s="34">
        <v>3</v>
      </c>
      <c r="G12" s="35" t="s">
        <v>41</v>
      </c>
      <c r="H12" s="35" t="s">
        <v>42</v>
      </c>
      <c r="I12" s="36">
        <v>78</v>
      </c>
      <c r="J12" s="36">
        <v>2</v>
      </c>
      <c r="K12" s="37" t="s">
        <v>43</v>
      </c>
      <c r="L12" s="37">
        <v>7</v>
      </c>
      <c r="M12" s="38" t="s">
        <v>44</v>
      </c>
      <c r="N12" s="39" t="s">
        <v>45</v>
      </c>
      <c r="O12" s="35" t="s">
        <v>46</v>
      </c>
      <c r="P12" s="40">
        <v>45</v>
      </c>
      <c r="Q12" s="40">
        <v>35</v>
      </c>
      <c r="R12" s="36">
        <v>22</v>
      </c>
      <c r="S12" s="36">
        <v>8</v>
      </c>
      <c r="T12" s="36"/>
      <c r="U12" s="35" t="s">
        <v>47</v>
      </c>
      <c r="V12" s="35"/>
      <c r="W12" s="35" t="s">
        <v>48</v>
      </c>
      <c r="X12" s="41" t="s">
        <v>49</v>
      </c>
      <c r="Y12" s="41" t="s">
        <v>50</v>
      </c>
      <c r="Z12" s="42" t="s">
        <v>51</v>
      </c>
      <c r="AA12" s="41"/>
      <c r="AB12" s="43"/>
    </row>
    <row r="13" spans="1:28" s="44" customFormat="1" ht="60" customHeight="1" x14ac:dyDescent="0.25">
      <c r="A13" s="31">
        <v>2</v>
      </c>
      <c r="B13" s="33" t="s">
        <v>52</v>
      </c>
      <c r="C13" s="33" t="s">
        <v>53</v>
      </c>
      <c r="D13" s="33"/>
      <c r="E13" s="33" t="s">
        <v>54</v>
      </c>
      <c r="F13" s="45">
        <v>3</v>
      </c>
      <c r="G13" s="35" t="s">
        <v>41</v>
      </c>
      <c r="H13" s="35" t="s">
        <v>55</v>
      </c>
      <c r="I13" s="36">
        <f>211-36-27-2</f>
        <v>146</v>
      </c>
      <c r="J13" s="36">
        <v>4</v>
      </c>
      <c r="K13" s="37" t="s">
        <v>56</v>
      </c>
      <c r="L13" s="37">
        <v>7</v>
      </c>
      <c r="M13" s="38" t="s">
        <v>57</v>
      </c>
      <c r="N13" s="39" t="s">
        <v>58</v>
      </c>
      <c r="O13" s="35" t="s">
        <v>46</v>
      </c>
      <c r="P13" s="40">
        <v>50</v>
      </c>
      <c r="Q13" s="40">
        <v>33</v>
      </c>
      <c r="R13" s="36">
        <v>16</v>
      </c>
      <c r="S13" s="36">
        <v>9</v>
      </c>
      <c r="T13" s="36"/>
      <c r="U13" s="35" t="s">
        <v>59</v>
      </c>
      <c r="V13" s="35" t="s">
        <v>60</v>
      </c>
      <c r="W13" s="35" t="s">
        <v>61</v>
      </c>
      <c r="X13" s="35" t="s">
        <v>62</v>
      </c>
      <c r="Y13" s="35" t="s">
        <v>63</v>
      </c>
      <c r="Z13" s="46" t="s">
        <v>64</v>
      </c>
      <c r="AA13" s="35"/>
      <c r="AB13" s="43"/>
    </row>
    <row r="14" spans="1:28" ht="60" customHeight="1" x14ac:dyDescent="0.25">
      <c r="A14" s="31">
        <v>3</v>
      </c>
      <c r="B14" s="47" t="s">
        <v>65</v>
      </c>
      <c r="C14" s="47" t="s">
        <v>66</v>
      </c>
      <c r="D14" s="48" t="s">
        <v>67</v>
      </c>
      <c r="E14" s="47" t="s">
        <v>68</v>
      </c>
      <c r="F14" s="49">
        <v>3</v>
      </c>
      <c r="G14" s="36" t="s">
        <v>41</v>
      </c>
      <c r="H14" s="36" t="s">
        <v>69</v>
      </c>
      <c r="I14" s="36">
        <v>175</v>
      </c>
      <c r="J14" s="36">
        <v>4</v>
      </c>
      <c r="K14" s="50" t="s">
        <v>56</v>
      </c>
      <c r="L14" s="50">
        <v>6</v>
      </c>
      <c r="M14" s="51" t="s">
        <v>57</v>
      </c>
      <c r="N14" s="52" t="s">
        <v>70</v>
      </c>
      <c r="O14" s="36" t="s">
        <v>46</v>
      </c>
      <c r="P14" s="31">
        <v>50</v>
      </c>
      <c r="Q14" s="31">
        <v>42</v>
      </c>
      <c r="R14" s="31">
        <v>25</v>
      </c>
      <c r="S14" s="36">
        <v>2</v>
      </c>
      <c r="T14" s="36"/>
      <c r="U14" s="36" t="s">
        <v>71</v>
      </c>
      <c r="V14" s="36"/>
      <c r="W14" s="36" t="s">
        <v>72</v>
      </c>
      <c r="X14" s="36" t="s">
        <v>73</v>
      </c>
      <c r="Y14" s="36" t="s">
        <v>74</v>
      </c>
      <c r="Z14" s="53" t="s">
        <v>72</v>
      </c>
      <c r="AA14" s="54"/>
    </row>
    <row r="15" spans="1:28" ht="60" customHeight="1" x14ac:dyDescent="0.25">
      <c r="A15" s="31">
        <v>4</v>
      </c>
      <c r="B15" s="47" t="s">
        <v>75</v>
      </c>
      <c r="C15" s="47" t="s">
        <v>76</v>
      </c>
      <c r="D15" s="47" t="s">
        <v>77</v>
      </c>
      <c r="E15" s="47" t="s">
        <v>78</v>
      </c>
      <c r="F15" s="49">
        <v>3</v>
      </c>
      <c r="G15" s="36" t="s">
        <v>41</v>
      </c>
      <c r="H15" s="36" t="s">
        <v>79</v>
      </c>
      <c r="I15" s="36">
        <v>175</v>
      </c>
      <c r="J15" s="36">
        <v>4</v>
      </c>
      <c r="K15" s="50" t="s">
        <v>43</v>
      </c>
      <c r="L15" s="50">
        <v>5</v>
      </c>
      <c r="M15" s="51" t="s">
        <v>44</v>
      </c>
      <c r="N15" s="57" t="s">
        <v>70</v>
      </c>
      <c r="O15" s="36" t="s">
        <v>46</v>
      </c>
      <c r="P15" s="31">
        <v>50</v>
      </c>
      <c r="Q15" s="31">
        <v>46</v>
      </c>
      <c r="R15" s="36">
        <v>32</v>
      </c>
      <c r="S15" s="36">
        <v>12</v>
      </c>
      <c r="T15" s="36"/>
      <c r="U15" s="36" t="s">
        <v>80</v>
      </c>
      <c r="V15" s="36" t="s">
        <v>81</v>
      </c>
      <c r="W15" s="36" t="s">
        <v>72</v>
      </c>
      <c r="X15" s="36" t="s">
        <v>82</v>
      </c>
      <c r="Y15" s="36" t="s">
        <v>83</v>
      </c>
      <c r="Z15" s="53" t="s">
        <v>72</v>
      </c>
      <c r="AA15" s="36"/>
    </row>
    <row r="16" spans="1:28" ht="81.75" customHeight="1" x14ac:dyDescent="0.25">
      <c r="A16" s="31">
        <v>5</v>
      </c>
      <c r="B16" s="47" t="s">
        <v>84</v>
      </c>
      <c r="C16" s="47" t="s">
        <v>85</v>
      </c>
      <c r="D16" s="48" t="s">
        <v>86</v>
      </c>
      <c r="E16" s="47" t="s">
        <v>87</v>
      </c>
      <c r="F16" s="49">
        <v>3</v>
      </c>
      <c r="G16" s="36" t="s">
        <v>41</v>
      </c>
      <c r="H16" s="36" t="s">
        <v>88</v>
      </c>
      <c r="I16" s="36">
        <f>310-86-43</f>
        <v>181</v>
      </c>
      <c r="J16" s="36">
        <v>4</v>
      </c>
      <c r="K16" s="50" t="s">
        <v>43</v>
      </c>
      <c r="L16" s="50">
        <v>4</v>
      </c>
      <c r="M16" s="51" t="s">
        <v>44</v>
      </c>
      <c r="N16" s="52" t="s">
        <v>45</v>
      </c>
      <c r="O16" s="36" t="s">
        <v>46</v>
      </c>
      <c r="P16" s="31">
        <v>50</v>
      </c>
      <c r="Q16" s="31">
        <v>47</v>
      </c>
      <c r="R16" s="36">
        <v>31</v>
      </c>
      <c r="S16" s="36">
        <v>11</v>
      </c>
      <c r="T16" s="36"/>
      <c r="U16" s="36" t="s">
        <v>89</v>
      </c>
      <c r="V16" s="36" t="s">
        <v>90</v>
      </c>
      <c r="W16" s="36" t="s">
        <v>91</v>
      </c>
      <c r="X16" s="58" t="s">
        <v>92</v>
      </c>
      <c r="Y16" s="36" t="s">
        <v>93</v>
      </c>
      <c r="Z16" s="53" t="s">
        <v>91</v>
      </c>
      <c r="AA16" s="36"/>
    </row>
    <row r="17" spans="1:29" s="44" customFormat="1" ht="60" customHeight="1" x14ac:dyDescent="0.25">
      <c r="A17" s="31">
        <v>6</v>
      </c>
      <c r="B17" s="33" t="s">
        <v>94</v>
      </c>
      <c r="C17" s="33" t="s">
        <v>95</v>
      </c>
      <c r="D17" s="33" t="s">
        <v>96</v>
      </c>
      <c r="E17" s="33" t="s">
        <v>97</v>
      </c>
      <c r="F17" s="45">
        <v>3</v>
      </c>
      <c r="G17" s="35" t="s">
        <v>98</v>
      </c>
      <c r="H17" s="35" t="s">
        <v>99</v>
      </c>
      <c r="I17" s="36">
        <f>234-48</f>
        <v>186</v>
      </c>
      <c r="J17" s="36">
        <v>4</v>
      </c>
      <c r="K17" s="37" t="s">
        <v>56</v>
      </c>
      <c r="L17" s="37">
        <v>7</v>
      </c>
      <c r="M17" s="38" t="s">
        <v>57</v>
      </c>
      <c r="N17" s="37" t="s">
        <v>100</v>
      </c>
      <c r="O17" s="35" t="s">
        <v>46</v>
      </c>
      <c r="P17" s="40">
        <v>48</v>
      </c>
      <c r="Q17" s="40">
        <v>45</v>
      </c>
      <c r="R17" s="36">
        <v>26</v>
      </c>
      <c r="S17" s="36">
        <v>3</v>
      </c>
      <c r="T17" s="36"/>
      <c r="U17" s="35" t="s">
        <v>101</v>
      </c>
      <c r="V17" s="35"/>
      <c r="W17" s="35" t="s">
        <v>61</v>
      </c>
      <c r="X17" s="35" t="s">
        <v>102</v>
      </c>
      <c r="Y17" s="35" t="s">
        <v>103</v>
      </c>
      <c r="Z17" s="46" t="s">
        <v>64</v>
      </c>
      <c r="AA17" s="35"/>
      <c r="AB17" s="43"/>
    </row>
    <row r="18" spans="1:29" s="55" customFormat="1" ht="60" customHeight="1" x14ac:dyDescent="0.25">
      <c r="A18" s="31">
        <v>7</v>
      </c>
      <c r="B18" s="48" t="s">
        <v>104</v>
      </c>
      <c r="C18" s="48" t="s">
        <v>105</v>
      </c>
      <c r="D18" s="48" t="s">
        <v>106</v>
      </c>
      <c r="E18" s="48" t="s">
        <v>107</v>
      </c>
      <c r="F18" s="59">
        <v>3</v>
      </c>
      <c r="G18" s="36" t="s">
        <v>98</v>
      </c>
      <c r="H18" s="36" t="s">
        <v>99</v>
      </c>
      <c r="I18" s="36">
        <v>234</v>
      </c>
      <c r="J18" s="36">
        <v>5</v>
      </c>
      <c r="K18" s="50" t="s">
        <v>56</v>
      </c>
      <c r="L18" s="50">
        <v>7</v>
      </c>
      <c r="M18" s="51" t="s">
        <v>108</v>
      </c>
      <c r="N18" s="50" t="s">
        <v>100</v>
      </c>
      <c r="O18" s="36" t="s">
        <v>46</v>
      </c>
      <c r="P18" s="31">
        <v>48</v>
      </c>
      <c r="Q18" s="31">
        <v>45</v>
      </c>
      <c r="R18" s="36">
        <v>29</v>
      </c>
      <c r="S18" s="36">
        <v>5</v>
      </c>
      <c r="T18" s="36"/>
      <c r="U18" s="36" t="s">
        <v>59</v>
      </c>
      <c r="V18" s="36"/>
      <c r="W18" s="36" t="s">
        <v>61</v>
      </c>
      <c r="X18" s="36" t="s">
        <v>109</v>
      </c>
      <c r="Y18" s="36" t="s">
        <v>110</v>
      </c>
      <c r="Z18" s="53" t="s">
        <v>64</v>
      </c>
      <c r="AA18" s="36"/>
      <c r="AC18" s="56"/>
    </row>
    <row r="19" spans="1:29" ht="60" customHeight="1" x14ac:dyDescent="0.25">
      <c r="A19" s="31">
        <v>8</v>
      </c>
      <c r="B19" s="47" t="s">
        <v>111</v>
      </c>
      <c r="C19" s="47" t="s">
        <v>112</v>
      </c>
      <c r="D19" s="48" t="s">
        <v>113</v>
      </c>
      <c r="E19" s="47" t="s">
        <v>114</v>
      </c>
      <c r="F19" s="49">
        <v>3</v>
      </c>
      <c r="G19" s="36" t="s">
        <v>98</v>
      </c>
      <c r="H19" s="36" t="s">
        <v>115</v>
      </c>
      <c r="I19" s="36">
        <v>139</v>
      </c>
      <c r="J19" s="36">
        <v>3</v>
      </c>
      <c r="K19" s="50" t="s">
        <v>43</v>
      </c>
      <c r="L19" s="50">
        <v>7</v>
      </c>
      <c r="M19" s="51" t="s">
        <v>116</v>
      </c>
      <c r="N19" s="52" t="s">
        <v>117</v>
      </c>
      <c r="O19" s="36" t="s">
        <v>46</v>
      </c>
      <c r="P19" s="31">
        <v>50</v>
      </c>
      <c r="Q19" s="31">
        <v>46</v>
      </c>
      <c r="R19" s="36">
        <v>42</v>
      </c>
      <c r="S19" s="36">
        <v>5</v>
      </c>
      <c r="T19" s="36"/>
      <c r="U19" s="36" t="s">
        <v>118</v>
      </c>
      <c r="V19" s="36" t="s">
        <v>119</v>
      </c>
      <c r="W19" s="36" t="s">
        <v>120</v>
      </c>
      <c r="X19" s="36" t="s">
        <v>121</v>
      </c>
      <c r="Y19" s="36" t="s">
        <v>122</v>
      </c>
      <c r="Z19" s="53" t="s">
        <v>123</v>
      </c>
      <c r="AA19" s="36"/>
    </row>
    <row r="20" spans="1:29" s="55" customFormat="1" ht="60" customHeight="1" x14ac:dyDescent="0.25">
      <c r="A20" s="31">
        <v>9</v>
      </c>
      <c r="B20" s="47" t="s">
        <v>124</v>
      </c>
      <c r="C20" s="47" t="s">
        <v>125</v>
      </c>
      <c r="D20" s="48" t="s">
        <v>86</v>
      </c>
      <c r="E20" s="47" t="s">
        <v>126</v>
      </c>
      <c r="F20" s="49">
        <v>3</v>
      </c>
      <c r="G20" s="36" t="s">
        <v>41</v>
      </c>
      <c r="H20" s="36" t="s">
        <v>88</v>
      </c>
      <c r="I20" s="36">
        <f>310-86-35</f>
        <v>189</v>
      </c>
      <c r="J20" s="36">
        <v>4</v>
      </c>
      <c r="K20" s="50" t="s">
        <v>43</v>
      </c>
      <c r="L20" s="50">
        <v>2</v>
      </c>
      <c r="M20" s="51" t="s">
        <v>44</v>
      </c>
      <c r="N20" s="52" t="s">
        <v>127</v>
      </c>
      <c r="O20" s="36" t="s">
        <v>46</v>
      </c>
      <c r="P20" s="31">
        <v>52</v>
      </c>
      <c r="Q20" s="31">
        <f>39+13</f>
        <v>52</v>
      </c>
      <c r="R20" s="36">
        <v>30</v>
      </c>
      <c r="S20" s="36">
        <v>16</v>
      </c>
      <c r="T20" s="36"/>
      <c r="U20" s="36" t="s">
        <v>128</v>
      </c>
      <c r="V20" s="36" t="s">
        <v>129</v>
      </c>
      <c r="W20" s="36" t="s">
        <v>91</v>
      </c>
      <c r="X20" s="36" t="s">
        <v>130</v>
      </c>
      <c r="Y20" s="36" t="s">
        <v>131</v>
      </c>
      <c r="Z20" s="53" t="s">
        <v>91</v>
      </c>
      <c r="AA20" s="36"/>
      <c r="AC20" s="56"/>
    </row>
    <row r="21" spans="1:29" s="55" customFormat="1" ht="60" customHeight="1" x14ac:dyDescent="0.25">
      <c r="A21" s="31">
        <v>10</v>
      </c>
      <c r="B21" s="48" t="s">
        <v>132</v>
      </c>
      <c r="C21" s="60" t="s">
        <v>133</v>
      </c>
      <c r="D21" s="60" t="s">
        <v>134</v>
      </c>
      <c r="E21" s="60" t="s">
        <v>135</v>
      </c>
      <c r="F21" s="61">
        <v>3</v>
      </c>
      <c r="G21" s="36" t="s">
        <v>41</v>
      </c>
      <c r="H21" s="36" t="s">
        <v>136</v>
      </c>
      <c r="I21" s="36">
        <v>27</v>
      </c>
      <c r="J21" s="36">
        <v>1</v>
      </c>
      <c r="K21" s="50" t="s">
        <v>56</v>
      </c>
      <c r="L21" s="50">
        <v>4</v>
      </c>
      <c r="M21" s="51" t="s">
        <v>108</v>
      </c>
      <c r="N21" s="52" t="s">
        <v>137</v>
      </c>
      <c r="O21" s="36" t="s">
        <v>46</v>
      </c>
      <c r="P21" s="31">
        <v>50</v>
      </c>
      <c r="Q21" s="31">
        <v>20</v>
      </c>
      <c r="R21" s="31"/>
      <c r="S21" s="36">
        <v>8</v>
      </c>
      <c r="T21" s="36"/>
      <c r="U21" s="36" t="s">
        <v>138</v>
      </c>
      <c r="V21" s="36" t="s">
        <v>139</v>
      </c>
      <c r="W21" s="36"/>
      <c r="X21" s="36">
        <v>973661818</v>
      </c>
      <c r="Y21" s="36" t="s">
        <v>140</v>
      </c>
      <c r="Z21" s="53" t="s">
        <v>91</v>
      </c>
      <c r="AA21" s="36" t="s">
        <v>141</v>
      </c>
      <c r="AC21" s="56"/>
    </row>
    <row r="22" spans="1:29" ht="60" customHeight="1" x14ac:dyDescent="0.25">
      <c r="A22" s="31">
        <v>11</v>
      </c>
      <c r="B22" s="48" t="s">
        <v>142</v>
      </c>
      <c r="C22" s="60" t="s">
        <v>143</v>
      </c>
      <c r="D22" s="60" t="s">
        <v>144</v>
      </c>
      <c r="E22" s="60" t="s">
        <v>145</v>
      </c>
      <c r="F22" s="61">
        <v>3</v>
      </c>
      <c r="G22" s="36" t="s">
        <v>41</v>
      </c>
      <c r="H22" s="36" t="s">
        <v>146</v>
      </c>
      <c r="I22" s="36">
        <v>22</v>
      </c>
      <c r="J22" s="36">
        <v>1</v>
      </c>
      <c r="K22" s="50" t="s">
        <v>43</v>
      </c>
      <c r="L22" s="50">
        <v>3</v>
      </c>
      <c r="M22" s="51" t="s">
        <v>116</v>
      </c>
      <c r="N22" s="52" t="s">
        <v>147</v>
      </c>
      <c r="O22" s="36" t="s">
        <v>46</v>
      </c>
      <c r="P22" s="31">
        <v>40</v>
      </c>
      <c r="Q22" s="31">
        <v>20</v>
      </c>
      <c r="R22" s="31"/>
      <c r="S22" s="36">
        <v>4</v>
      </c>
      <c r="T22" s="36"/>
      <c r="U22" s="36" t="s">
        <v>148</v>
      </c>
      <c r="V22" s="36"/>
      <c r="W22" s="36" t="s">
        <v>61</v>
      </c>
      <c r="X22" s="36" t="s">
        <v>149</v>
      </c>
      <c r="Y22" s="36" t="s">
        <v>150</v>
      </c>
      <c r="Z22" s="53" t="s">
        <v>64</v>
      </c>
      <c r="AA22" s="36" t="s">
        <v>141</v>
      </c>
    </row>
    <row r="23" spans="1:29" ht="60" customHeight="1" x14ac:dyDescent="0.25">
      <c r="A23" s="31">
        <v>12</v>
      </c>
      <c r="B23" s="48" t="s">
        <v>151</v>
      </c>
      <c r="C23" s="48" t="s">
        <v>152</v>
      </c>
      <c r="D23" s="48" t="s">
        <v>106</v>
      </c>
      <c r="E23" s="48" t="s">
        <v>153</v>
      </c>
      <c r="F23" s="61">
        <v>3</v>
      </c>
      <c r="G23" s="36" t="s">
        <v>41</v>
      </c>
      <c r="H23" s="36" t="s">
        <v>146</v>
      </c>
      <c r="I23" s="36">
        <v>33</v>
      </c>
      <c r="J23" s="36">
        <v>1</v>
      </c>
      <c r="K23" s="50" t="s">
        <v>43</v>
      </c>
      <c r="L23" s="50">
        <v>3</v>
      </c>
      <c r="M23" s="51" t="s">
        <v>44</v>
      </c>
      <c r="N23" s="52" t="s">
        <v>147</v>
      </c>
      <c r="O23" s="36" t="s">
        <v>46</v>
      </c>
      <c r="P23" s="31">
        <v>40</v>
      </c>
      <c r="Q23" s="31">
        <v>20</v>
      </c>
      <c r="R23" s="31"/>
      <c r="S23" s="36">
        <v>2</v>
      </c>
      <c r="T23" s="36"/>
      <c r="U23" s="36" t="s">
        <v>154</v>
      </c>
      <c r="V23" s="36"/>
      <c r="W23" s="36" t="s">
        <v>155</v>
      </c>
      <c r="X23" s="36" t="s">
        <v>156</v>
      </c>
      <c r="Y23" s="36" t="s">
        <v>157</v>
      </c>
      <c r="Z23" s="53" t="s">
        <v>64</v>
      </c>
      <c r="AA23" s="36" t="s">
        <v>141</v>
      </c>
    </row>
    <row r="24" spans="1:29" ht="20.25" customHeight="1" x14ac:dyDescent="0.2"/>
    <row r="25" spans="1:29" ht="35.1" customHeight="1" x14ac:dyDescent="0.25">
      <c r="B25" s="68" t="str">
        <f>"Danh sách gồm "&amp;COUNT(A12:A23)&amp;" lớp học phần./."</f>
        <v>Danh sách gồm 12 lớp học phần./.</v>
      </c>
    </row>
  </sheetData>
  <autoFilter ref="A11:AC11"/>
  <mergeCells count="5">
    <mergeCell ref="A1:B1"/>
    <mergeCell ref="A2:B2"/>
    <mergeCell ref="A4:AA4"/>
    <mergeCell ref="A5:AA5"/>
    <mergeCell ref="A6:B6"/>
  </mergeCells>
  <pageMargins left="0.31496062992125984" right="0.23622047244094491" top="0.31496062992125984" bottom="0.35433070866141736" header="0.15748031496062992" footer="0.15748031496062992"/>
  <pageSetup paperSize="9" scale="54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HUY</vt:lpstr>
      <vt:lpstr>'DS LOP HUY'!Print_Area</vt:lpstr>
      <vt:lpstr>'DS LOP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2023-09-25T08:09:10Z</dcterms:created>
  <dcterms:modified xsi:type="dcterms:W3CDTF">2023-09-26T03:46:05Z</dcterms:modified>
</cp:coreProperties>
</file>